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luicha\Desktop\COORDINACIÓN VENTAS AYLIN\PROVEEDORES\CAMPEONES DECASA\"/>
    </mc:Choice>
  </mc:AlternateContent>
  <xr:revisionPtr revIDLastSave="0" documentId="13_ncr:1_{C64A3E0F-D772-41ED-B199-56189E8A3B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UOTAS" sheetId="1" r:id="rId1"/>
  </sheets>
  <externalReferences>
    <externalReference r:id="rId2"/>
  </externalReferences>
  <calcPr calcId="181029"/>
  <extLst>
    <ext uri="GoogleSheetsCustomDataVersion1">
      <go:sheetsCustomData xmlns:go="http://customooxmlschemas.google.com/" r:id="rId6" roundtripDataSignature="AMtx7mjZY2J9NI/nb62hbzKLCBuyBmpSzg==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2" i="1"/>
</calcChain>
</file>

<file path=xl/sharedStrings.xml><?xml version="1.0" encoding="utf-8"?>
<sst xmlns="http://schemas.openxmlformats.org/spreadsheetml/2006/main" count="123" uniqueCount="71">
  <si>
    <t>EQUIPO DE SUPERVISION</t>
  </si>
  <si>
    <t>CLAVE DE EMPLEADO</t>
  </si>
  <si>
    <t>CUOTA DE VENTA OBJETIVO</t>
  </si>
  <si>
    <t>DISTRIBUCION</t>
  </si>
  <si>
    <t>JORNADA</t>
  </si>
  <si>
    <t>OBJETIVO
DISTRIBUCION</t>
  </si>
  <si>
    <t>VENTA ACTUAL</t>
  </si>
  <si>
    <t>PUNTUACIÓN DE VENTA</t>
  </si>
  <si>
    <t>PUNTUACION DISTRIBUCION</t>
  </si>
  <si>
    <t>T-A</t>
  </si>
  <si>
    <t>T-AH</t>
  </si>
  <si>
    <t>T-AM</t>
  </si>
  <si>
    <t>T-AN</t>
  </si>
  <si>
    <t>T-AR</t>
  </si>
  <si>
    <t>T-AU</t>
  </si>
  <si>
    <t>T-AY</t>
  </si>
  <si>
    <t>T-B</t>
  </si>
  <si>
    <t>T-BD</t>
  </si>
  <si>
    <t>T-D</t>
  </si>
  <si>
    <t>T-H</t>
  </si>
  <si>
    <t>T-V</t>
  </si>
  <si>
    <t>T-Y</t>
  </si>
  <si>
    <t>T-AA</t>
  </si>
  <si>
    <t>T-AF</t>
  </si>
  <si>
    <t>T-AV</t>
  </si>
  <si>
    <t>T-BB</t>
  </si>
  <si>
    <t>T-BE</t>
  </si>
  <si>
    <t>T-C</t>
  </si>
  <si>
    <t>T-E</t>
  </si>
  <si>
    <t>T-G</t>
  </si>
  <si>
    <t>T-T</t>
  </si>
  <si>
    <t>T-U</t>
  </si>
  <si>
    <t>T-AC</t>
  </si>
  <si>
    <t>T-AI</t>
  </si>
  <si>
    <t>T-AK</t>
  </si>
  <si>
    <t>T-AS</t>
  </si>
  <si>
    <t>T-AW</t>
  </si>
  <si>
    <t>T-AZ</t>
  </si>
  <si>
    <t>T-L</t>
  </si>
  <si>
    <t>T-M</t>
  </si>
  <si>
    <t>T-Q</t>
  </si>
  <si>
    <t>T-R</t>
  </si>
  <si>
    <t>T-W</t>
  </si>
  <si>
    <t>T-AB</t>
  </si>
  <si>
    <t>T-AE</t>
  </si>
  <si>
    <t>T-AG</t>
  </si>
  <si>
    <t>T-AO</t>
  </si>
  <si>
    <t>T-AP</t>
  </si>
  <si>
    <t>T-BA</t>
  </si>
  <si>
    <t>T-BC</t>
  </si>
  <si>
    <t>T-F</t>
  </si>
  <si>
    <t>T-K</t>
  </si>
  <si>
    <t>T-S</t>
  </si>
  <si>
    <t>T-AJ</t>
  </si>
  <si>
    <t>T-AL</t>
  </si>
  <si>
    <t>T-AQ</t>
  </si>
  <si>
    <t>T-AT</t>
  </si>
  <si>
    <t>T-AX</t>
  </si>
  <si>
    <t>T-BF</t>
  </si>
  <si>
    <t>T-I</t>
  </si>
  <si>
    <t>T-J</t>
  </si>
  <si>
    <t>T-N</t>
  </si>
  <si>
    <t>T-O</t>
  </si>
  <si>
    <t>T-P</t>
  </si>
  <si>
    <t>T-X</t>
  </si>
  <si>
    <t>LOS GUERREROS DE LA COMARCA</t>
  </si>
  <si>
    <t>DORADOS</t>
  </si>
  <si>
    <t>LOS SULTANES</t>
  </si>
  <si>
    <t>T-REX TEAM</t>
  </si>
  <si>
    <t>GENERALES DE DURANGO</t>
  </si>
  <si>
    <t>ZONA 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</si>
</sst>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rgb="FF000000"/>
      <name val="Arial"/>
    </font>
    <font>
      <sz val="8"/>
      <color rgb="FFFFFFFF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AAAAAA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thin">
        <color rgb="FFAAAAAA"/>
      </left>
      <right style="thin">
        <color rgb="FFAAAAAA"/>
      </right>
      <top style="medium">
        <color rgb="FFFFFFFF"/>
      </top>
      <bottom style="thin">
        <color rgb="FFAAAAAA"/>
      </bottom>
      <diagonal/>
    </border>
    <border>
      <left style="medium">
        <color rgb="FF000000"/>
      </left>
      <right style="thin">
        <color rgb="FFAAAAAA"/>
      </right>
      <top style="medium">
        <color rgb="FFFFFFFF"/>
      </top>
      <bottom style="thin">
        <color rgb="FFAAAAAA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4" fontId="1" fillId="2" borderId="3" xfId="1" applyFont="1" applyFill="1" applyBorder="1" applyAlignment="1">
      <alignment horizontal="center" vertical="center" wrapText="1"/>
    </xf>
    <xf numFmtId="44" fontId="1" fillId="2" borderId="4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0" borderId="6" xfId="0" applyNumberFormat="1" applyFont="1" applyBorder="1" applyAlignment="1">
      <alignment vertical="center"/>
    </xf>
    <xf numFmtId="44" fontId="2" fillId="0" borderId="7" xfId="1" applyFont="1" applyBorder="1" applyAlignment="1">
      <alignment vertical="center"/>
    </xf>
    <xf numFmtId="44" fontId="0" fillId="0" borderId="0" xfId="1" applyFont="1" applyAlignment="1">
      <alignment vertical="center"/>
    </xf>
    <xf numFmtId="1" fontId="2" fillId="0" borderId="6" xfId="0" applyNumberFormat="1" applyFont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cha\Desktop\COORDINACI&#211;N%20VENTAS%20AYLIN\PROVEEDORES\CAMPEONES%20DECASA\INDICADORES_4.xlsx" TargetMode="External"/><Relationship Id="rId1" Type="http://schemas.openxmlformats.org/officeDocument/2006/relationships/externalLinkPath" Target="INDICADORES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OTAS"/>
      <sheetName val="KPIS"/>
    </sheetNames>
    <sheetDataSet>
      <sheetData sheetId="0">
        <row r="1">
          <cell r="C1" t="str">
            <v>CLAVE DE EMPLEADO</v>
          </cell>
          <cell r="D1" t="str">
            <v>CUOTA DE VENTA OBJETIVO</v>
          </cell>
          <cell r="E1" t="str">
            <v>VENTA ACTUAL</v>
          </cell>
          <cell r="F1" t="str">
            <v>PUNTUACIÓN DE VENTA</v>
          </cell>
          <cell r="G1" t="str">
            <v>OBJETIVO
DISTRIBUCION</v>
          </cell>
          <cell r="H1" t="str">
            <v>DISTRIBUCION</v>
          </cell>
        </row>
        <row r="2">
          <cell r="C2" t="str">
            <v>T-A</v>
          </cell>
          <cell r="D2">
            <v>124853.90625</v>
          </cell>
          <cell r="E2">
            <v>0</v>
          </cell>
          <cell r="F2">
            <v>30</v>
          </cell>
          <cell r="G2">
            <v>1.5</v>
          </cell>
          <cell r="H2">
            <v>0</v>
          </cell>
        </row>
        <row r="3">
          <cell r="C3" t="str">
            <v>T-AH</v>
          </cell>
          <cell r="D3">
            <v>2500</v>
          </cell>
          <cell r="E3">
            <v>6225</v>
          </cell>
          <cell r="F3">
            <v>30</v>
          </cell>
          <cell r="G3">
            <v>1.5</v>
          </cell>
          <cell r="H3">
            <v>2</v>
          </cell>
        </row>
        <row r="4">
          <cell r="C4" t="str">
            <v>T-AM</v>
          </cell>
          <cell r="D4">
            <v>9189.0625</v>
          </cell>
          <cell r="E4">
            <v>29438</v>
          </cell>
          <cell r="F4">
            <v>30</v>
          </cell>
          <cell r="G4">
            <v>1.5</v>
          </cell>
          <cell r="H4">
            <v>4</v>
          </cell>
        </row>
        <row r="5">
          <cell r="C5" t="str">
            <v>T-AN</v>
          </cell>
          <cell r="D5">
            <v>6096.5625</v>
          </cell>
          <cell r="E5">
            <v>510</v>
          </cell>
          <cell r="F5">
            <v>30</v>
          </cell>
          <cell r="G5">
            <v>1.5</v>
          </cell>
          <cell r="H5">
            <v>2</v>
          </cell>
        </row>
        <row r="6">
          <cell r="C6" t="str">
            <v>T-AR</v>
          </cell>
          <cell r="D6">
            <v>2500</v>
          </cell>
          <cell r="E6">
            <v>8664.2759000000005</v>
          </cell>
          <cell r="F6">
            <v>30</v>
          </cell>
          <cell r="G6">
            <v>1.5</v>
          </cell>
          <cell r="H6">
            <v>3</v>
          </cell>
        </row>
        <row r="7">
          <cell r="C7" t="str">
            <v>T-AU</v>
          </cell>
          <cell r="D7">
            <v>7712.5</v>
          </cell>
          <cell r="E7">
            <v>330</v>
          </cell>
          <cell r="F7">
            <v>30</v>
          </cell>
          <cell r="G7">
            <v>1.5</v>
          </cell>
          <cell r="H7">
            <v>1</v>
          </cell>
        </row>
        <row r="8">
          <cell r="C8" t="str">
            <v>T-AY</v>
          </cell>
          <cell r="D8">
            <v>2500</v>
          </cell>
          <cell r="E8">
            <v>4450</v>
          </cell>
          <cell r="F8">
            <v>30</v>
          </cell>
          <cell r="G8">
            <v>1.5</v>
          </cell>
          <cell r="H8">
            <v>1</v>
          </cell>
        </row>
        <row r="9">
          <cell r="C9" t="str">
            <v>T-B</v>
          </cell>
          <cell r="D9">
            <v>2500</v>
          </cell>
          <cell r="E9">
            <v>3531.7240000000002</v>
          </cell>
          <cell r="F9">
            <v>30</v>
          </cell>
          <cell r="G9">
            <v>1.5</v>
          </cell>
          <cell r="H9">
            <v>2</v>
          </cell>
        </row>
        <row r="10">
          <cell r="C10" t="str">
            <v>T-BD</v>
          </cell>
          <cell r="D10">
            <v>2500</v>
          </cell>
          <cell r="E10">
            <v>99</v>
          </cell>
          <cell r="F10">
            <v>30</v>
          </cell>
          <cell r="G10">
            <v>1.5</v>
          </cell>
          <cell r="H10">
            <v>1</v>
          </cell>
        </row>
        <row r="11">
          <cell r="C11" t="str">
            <v>T-D</v>
          </cell>
          <cell r="D11">
            <v>25370.46875</v>
          </cell>
          <cell r="E11">
            <v>1275.8620000000001</v>
          </cell>
          <cell r="F11">
            <v>30</v>
          </cell>
          <cell r="G11">
            <v>1.5</v>
          </cell>
          <cell r="H11">
            <v>1</v>
          </cell>
        </row>
        <row r="12">
          <cell r="C12" t="str">
            <v>T-H</v>
          </cell>
          <cell r="D12">
            <v>2500</v>
          </cell>
          <cell r="E12">
            <v>1324</v>
          </cell>
          <cell r="F12">
            <v>30</v>
          </cell>
          <cell r="G12">
            <v>1.5</v>
          </cell>
          <cell r="H12">
            <v>1</v>
          </cell>
        </row>
        <row r="13">
          <cell r="C13" t="str">
            <v>T-V</v>
          </cell>
          <cell r="D13">
            <v>3318.90625</v>
          </cell>
          <cell r="E13">
            <v>0</v>
          </cell>
          <cell r="F13">
            <v>30</v>
          </cell>
          <cell r="G13">
            <v>1.875</v>
          </cell>
          <cell r="H13">
            <v>0</v>
          </cell>
        </row>
        <row r="14">
          <cell r="C14" t="str">
            <v>T-Y</v>
          </cell>
          <cell r="D14">
            <v>10555</v>
          </cell>
          <cell r="E14">
            <v>-241.37939999999998</v>
          </cell>
          <cell r="F14">
            <v>30</v>
          </cell>
          <cell r="G14">
            <v>1.5</v>
          </cell>
          <cell r="H14">
            <v>1</v>
          </cell>
        </row>
        <row r="15">
          <cell r="C15" t="str">
            <v>T-AA</v>
          </cell>
          <cell r="D15">
            <v>8465.625</v>
          </cell>
          <cell r="E15">
            <v>82781</v>
          </cell>
          <cell r="F15">
            <v>30</v>
          </cell>
          <cell r="G15">
            <v>1.5</v>
          </cell>
          <cell r="H15">
            <v>4</v>
          </cell>
        </row>
        <row r="16">
          <cell r="C16" t="str">
            <v>ZONA AD</v>
          </cell>
          <cell r="D16">
            <v>2500</v>
          </cell>
          <cell r="E16">
            <v>938</v>
          </cell>
          <cell r="F16">
            <v>30</v>
          </cell>
          <cell r="G16">
            <v>1.5</v>
          </cell>
          <cell r="H16">
            <v>1</v>
          </cell>
        </row>
        <row r="17">
          <cell r="C17" t="str">
            <v>T-AF</v>
          </cell>
          <cell r="D17">
            <v>13013.75</v>
          </cell>
          <cell r="E17">
            <v>7725</v>
          </cell>
          <cell r="F17">
            <v>30</v>
          </cell>
          <cell r="G17">
            <v>1.5</v>
          </cell>
          <cell r="H17">
            <v>2</v>
          </cell>
        </row>
        <row r="18">
          <cell r="C18" t="str">
            <v>T-AV</v>
          </cell>
          <cell r="D18">
            <v>31539.0625</v>
          </cell>
          <cell r="E18">
            <v>-61</v>
          </cell>
          <cell r="F18">
            <v>30</v>
          </cell>
          <cell r="G18">
            <v>1.5</v>
          </cell>
          <cell r="H18">
            <v>0</v>
          </cell>
        </row>
        <row r="19">
          <cell r="C19" t="str">
            <v>T-BB</v>
          </cell>
          <cell r="D19">
            <v>2500</v>
          </cell>
          <cell r="E19">
            <v>104</v>
          </cell>
          <cell r="F19">
            <v>30</v>
          </cell>
          <cell r="G19">
            <v>1.5</v>
          </cell>
          <cell r="H19">
            <v>1</v>
          </cell>
        </row>
        <row r="20">
          <cell r="C20" t="str">
            <v>T-BE</v>
          </cell>
          <cell r="D20">
            <v>2500</v>
          </cell>
          <cell r="E20">
            <v>0</v>
          </cell>
          <cell r="F20">
            <v>30</v>
          </cell>
          <cell r="G20">
            <v>1.5</v>
          </cell>
          <cell r="H20">
            <v>0</v>
          </cell>
        </row>
        <row r="21">
          <cell r="C21" t="str">
            <v>T-C</v>
          </cell>
          <cell r="D21">
            <v>2500</v>
          </cell>
          <cell r="E21">
            <v>823</v>
          </cell>
          <cell r="F21">
            <v>30</v>
          </cell>
          <cell r="G21">
            <v>1.875</v>
          </cell>
          <cell r="H21">
            <v>2</v>
          </cell>
        </row>
        <row r="22">
          <cell r="C22" t="str">
            <v>T-E</v>
          </cell>
          <cell r="D22">
            <v>7125.46875</v>
          </cell>
          <cell r="E22">
            <v>-16</v>
          </cell>
          <cell r="F22">
            <v>30</v>
          </cell>
          <cell r="G22">
            <v>1.5</v>
          </cell>
          <cell r="H22">
            <v>1</v>
          </cell>
        </row>
        <row r="23">
          <cell r="C23" t="str">
            <v>T-G</v>
          </cell>
          <cell r="D23">
            <v>2500</v>
          </cell>
          <cell r="E23">
            <v>444</v>
          </cell>
          <cell r="F23">
            <v>30</v>
          </cell>
          <cell r="G23">
            <v>1.5</v>
          </cell>
          <cell r="H23">
            <v>3</v>
          </cell>
        </row>
        <row r="24">
          <cell r="C24" t="str">
            <v>T-T</v>
          </cell>
          <cell r="D24">
            <v>14302.03125</v>
          </cell>
          <cell r="E24">
            <v>449</v>
          </cell>
          <cell r="F24">
            <v>30</v>
          </cell>
          <cell r="G24">
            <v>3.4375</v>
          </cell>
          <cell r="H24">
            <v>2</v>
          </cell>
        </row>
        <row r="25">
          <cell r="C25" t="str">
            <v>T-U</v>
          </cell>
          <cell r="D25">
            <v>76567.5</v>
          </cell>
          <cell r="E25">
            <v>13535</v>
          </cell>
          <cell r="F25">
            <v>30</v>
          </cell>
          <cell r="G25">
            <v>1.5</v>
          </cell>
          <cell r="H25">
            <v>2</v>
          </cell>
        </row>
        <row r="26">
          <cell r="C26" t="str">
            <v>T-AC</v>
          </cell>
          <cell r="D26">
            <v>5624.95</v>
          </cell>
          <cell r="E26">
            <v>98</v>
          </cell>
          <cell r="F26">
            <v>30</v>
          </cell>
          <cell r="G26">
            <v>1.5</v>
          </cell>
          <cell r="H26">
            <v>1</v>
          </cell>
        </row>
        <row r="27">
          <cell r="C27" t="str">
            <v>T-AI</v>
          </cell>
          <cell r="D27">
            <v>6995.3125</v>
          </cell>
          <cell r="E27">
            <v>0</v>
          </cell>
          <cell r="F27">
            <v>30</v>
          </cell>
          <cell r="G27">
            <v>1.5</v>
          </cell>
          <cell r="H27">
            <v>0</v>
          </cell>
        </row>
        <row r="28">
          <cell r="C28" t="str">
            <v>T-AK</v>
          </cell>
          <cell r="D28">
            <v>2500</v>
          </cell>
          <cell r="E28">
            <v>-25</v>
          </cell>
          <cell r="F28">
            <v>30</v>
          </cell>
          <cell r="G28">
            <v>2.8125</v>
          </cell>
          <cell r="H28">
            <v>0</v>
          </cell>
        </row>
        <row r="29">
          <cell r="C29" t="str">
            <v>T-AS</v>
          </cell>
          <cell r="D29">
            <v>2500</v>
          </cell>
          <cell r="E29">
            <v>122</v>
          </cell>
          <cell r="F29">
            <v>30</v>
          </cell>
          <cell r="G29">
            <v>1.5</v>
          </cell>
          <cell r="H29">
            <v>1</v>
          </cell>
        </row>
        <row r="30">
          <cell r="C30" t="str">
            <v>T-AW</v>
          </cell>
          <cell r="D30">
            <v>2500</v>
          </cell>
          <cell r="E30">
            <v>800</v>
          </cell>
          <cell r="F30">
            <v>30</v>
          </cell>
          <cell r="G30">
            <v>1.5</v>
          </cell>
          <cell r="H30">
            <v>3</v>
          </cell>
        </row>
        <row r="31">
          <cell r="C31" t="str">
            <v>T-AZ</v>
          </cell>
          <cell r="D31">
            <v>2500</v>
          </cell>
          <cell r="E31">
            <v>2964</v>
          </cell>
          <cell r="F31">
            <v>30</v>
          </cell>
          <cell r="G31">
            <v>1.5</v>
          </cell>
          <cell r="H31">
            <v>2</v>
          </cell>
        </row>
        <row r="32">
          <cell r="C32" t="str">
            <v>T-L</v>
          </cell>
          <cell r="D32">
            <v>2500</v>
          </cell>
          <cell r="E32">
            <v>13139</v>
          </cell>
          <cell r="F32">
            <v>30</v>
          </cell>
          <cell r="G32">
            <v>1.5</v>
          </cell>
          <cell r="H32">
            <v>1</v>
          </cell>
        </row>
        <row r="33">
          <cell r="C33" t="str">
            <v>T-M</v>
          </cell>
          <cell r="D33">
            <v>2500</v>
          </cell>
          <cell r="E33">
            <v>0</v>
          </cell>
          <cell r="F33">
            <v>30</v>
          </cell>
          <cell r="G33">
            <v>1.5</v>
          </cell>
          <cell r="H33">
            <v>0</v>
          </cell>
        </row>
        <row r="34">
          <cell r="C34" t="str">
            <v>T-Q</v>
          </cell>
          <cell r="D34">
            <v>2500</v>
          </cell>
          <cell r="E34">
            <v>500</v>
          </cell>
          <cell r="F34">
            <v>30</v>
          </cell>
          <cell r="G34">
            <v>1.5</v>
          </cell>
          <cell r="H34">
            <v>1</v>
          </cell>
        </row>
        <row r="35">
          <cell r="C35" t="str">
            <v>T-R</v>
          </cell>
          <cell r="D35">
            <v>2500</v>
          </cell>
          <cell r="E35">
            <v>4631.1040000000003</v>
          </cell>
          <cell r="F35">
            <v>30</v>
          </cell>
          <cell r="G35">
            <v>1.5</v>
          </cell>
          <cell r="H35">
            <v>3</v>
          </cell>
        </row>
        <row r="36">
          <cell r="C36" t="str">
            <v>T-W</v>
          </cell>
          <cell r="D36">
            <v>2500</v>
          </cell>
          <cell r="E36">
            <v>1310</v>
          </cell>
          <cell r="F36">
            <v>30</v>
          </cell>
          <cell r="G36">
            <v>1.5</v>
          </cell>
          <cell r="H36">
            <v>1</v>
          </cell>
        </row>
        <row r="37">
          <cell r="C37" t="str">
            <v>T-AB</v>
          </cell>
          <cell r="D37">
            <v>2500</v>
          </cell>
          <cell r="E37">
            <v>0</v>
          </cell>
          <cell r="F37">
            <v>30</v>
          </cell>
          <cell r="G37">
            <v>1.5</v>
          </cell>
          <cell r="H37">
            <v>0</v>
          </cell>
        </row>
        <row r="38">
          <cell r="C38" t="str">
            <v>T-AE</v>
          </cell>
          <cell r="D38">
            <v>2500</v>
          </cell>
          <cell r="E38">
            <v>1062</v>
          </cell>
          <cell r="F38">
            <v>30</v>
          </cell>
          <cell r="G38">
            <v>1.5</v>
          </cell>
          <cell r="H38">
            <v>4</v>
          </cell>
        </row>
        <row r="39">
          <cell r="C39" t="str">
            <v>T-AG</v>
          </cell>
          <cell r="D39">
            <v>2500</v>
          </cell>
          <cell r="E39">
            <v>260</v>
          </cell>
          <cell r="F39">
            <v>30</v>
          </cell>
          <cell r="G39">
            <v>1.5</v>
          </cell>
          <cell r="H39">
            <v>1</v>
          </cell>
        </row>
        <row r="40">
          <cell r="C40" t="str">
            <v>T-AO</v>
          </cell>
          <cell r="D40">
            <v>2500</v>
          </cell>
          <cell r="E40">
            <v>1364</v>
          </cell>
          <cell r="F40">
            <v>30</v>
          </cell>
          <cell r="G40">
            <v>1.5</v>
          </cell>
          <cell r="H40">
            <v>1</v>
          </cell>
        </row>
        <row r="41">
          <cell r="C41" t="str">
            <v>T-AP</v>
          </cell>
          <cell r="D41">
            <v>20575</v>
          </cell>
          <cell r="E41">
            <v>-7117</v>
          </cell>
          <cell r="F41">
            <v>30</v>
          </cell>
          <cell r="G41">
            <v>1.5</v>
          </cell>
          <cell r="H41">
            <v>1</v>
          </cell>
        </row>
        <row r="42">
          <cell r="C42" t="str">
            <v>T-BA</v>
          </cell>
          <cell r="D42">
            <v>2500</v>
          </cell>
          <cell r="E42">
            <v>104</v>
          </cell>
          <cell r="F42">
            <v>30</v>
          </cell>
          <cell r="G42">
            <v>1.5</v>
          </cell>
          <cell r="H42">
            <v>1</v>
          </cell>
        </row>
        <row r="43">
          <cell r="C43" t="str">
            <v>T-BC</v>
          </cell>
          <cell r="D43">
            <v>2500</v>
          </cell>
          <cell r="E43">
            <v>564</v>
          </cell>
          <cell r="F43">
            <v>30</v>
          </cell>
          <cell r="G43">
            <v>1.5</v>
          </cell>
          <cell r="H43">
            <v>3</v>
          </cell>
        </row>
        <row r="44">
          <cell r="C44" t="str">
            <v>T-F</v>
          </cell>
          <cell r="D44">
            <v>5118.90625</v>
          </cell>
          <cell r="E44">
            <v>476</v>
          </cell>
          <cell r="F44">
            <v>30</v>
          </cell>
          <cell r="G44">
            <v>2.1875</v>
          </cell>
          <cell r="H44">
            <v>1</v>
          </cell>
        </row>
        <row r="45">
          <cell r="C45" t="str">
            <v>T-K</v>
          </cell>
          <cell r="D45">
            <v>2500</v>
          </cell>
          <cell r="E45">
            <v>161</v>
          </cell>
          <cell r="F45">
            <v>30</v>
          </cell>
          <cell r="G45">
            <v>1.5</v>
          </cell>
          <cell r="H45">
            <v>1</v>
          </cell>
        </row>
        <row r="46">
          <cell r="C46" t="str">
            <v>T-S</v>
          </cell>
          <cell r="D46">
            <v>2500</v>
          </cell>
          <cell r="E46">
            <v>-364</v>
          </cell>
          <cell r="F46">
            <v>30</v>
          </cell>
          <cell r="G46">
            <v>1.5</v>
          </cell>
          <cell r="H46">
            <v>1</v>
          </cell>
        </row>
        <row r="47">
          <cell r="C47" t="str">
            <v>T-AJ</v>
          </cell>
          <cell r="D47">
            <v>20343.4375</v>
          </cell>
          <cell r="E47">
            <v>1657</v>
          </cell>
          <cell r="F47">
            <v>30</v>
          </cell>
          <cell r="G47">
            <v>1.5</v>
          </cell>
          <cell r="H47">
            <v>3</v>
          </cell>
        </row>
        <row r="48">
          <cell r="C48" t="str">
            <v>T-AL</v>
          </cell>
          <cell r="D48">
            <v>6807.109375</v>
          </cell>
          <cell r="E48">
            <v>-497</v>
          </cell>
          <cell r="F48">
            <v>30</v>
          </cell>
          <cell r="G48">
            <v>2.8125</v>
          </cell>
          <cell r="H48">
            <v>3</v>
          </cell>
        </row>
        <row r="49">
          <cell r="C49" t="str">
            <v>T-AQ</v>
          </cell>
          <cell r="D49">
            <v>4307.5</v>
          </cell>
          <cell r="E49">
            <v>18265.862000000001</v>
          </cell>
          <cell r="F49">
            <v>30</v>
          </cell>
          <cell r="G49">
            <v>1.5</v>
          </cell>
          <cell r="H49">
            <v>3</v>
          </cell>
        </row>
        <row r="50">
          <cell r="C50" t="str">
            <v>T-AT</v>
          </cell>
          <cell r="D50">
            <v>2500</v>
          </cell>
          <cell r="E50">
            <v>-116.93110000000001</v>
          </cell>
          <cell r="F50">
            <v>30</v>
          </cell>
          <cell r="G50">
            <v>1.5</v>
          </cell>
          <cell r="H50">
            <v>2</v>
          </cell>
        </row>
        <row r="51">
          <cell r="C51" t="str">
            <v>T-AX</v>
          </cell>
          <cell r="D51">
            <v>10273.59375</v>
          </cell>
          <cell r="E51">
            <v>15052</v>
          </cell>
          <cell r="F51">
            <v>30</v>
          </cell>
          <cell r="G51">
            <v>2.1875</v>
          </cell>
          <cell r="H51">
            <v>4</v>
          </cell>
        </row>
        <row r="52">
          <cell r="C52" t="str">
            <v>T-BF</v>
          </cell>
          <cell r="D52">
            <v>2500</v>
          </cell>
          <cell r="E52">
            <v>18542</v>
          </cell>
          <cell r="F52">
            <v>30</v>
          </cell>
          <cell r="G52">
            <v>1.5</v>
          </cell>
          <cell r="H52">
            <v>1</v>
          </cell>
        </row>
        <row r="53">
          <cell r="C53" t="str">
            <v>T-I</v>
          </cell>
          <cell r="D53">
            <v>2500</v>
          </cell>
          <cell r="E53">
            <v>8582</v>
          </cell>
          <cell r="F53">
            <v>30</v>
          </cell>
          <cell r="G53">
            <v>1.5</v>
          </cell>
          <cell r="H53">
            <v>8</v>
          </cell>
        </row>
        <row r="54">
          <cell r="C54" t="str">
            <v>T-J</v>
          </cell>
          <cell r="D54">
            <v>7376.25</v>
          </cell>
          <cell r="E54">
            <v>20907.103999999999</v>
          </cell>
          <cell r="F54">
            <v>30</v>
          </cell>
          <cell r="G54">
            <v>1.5</v>
          </cell>
          <cell r="H54">
            <v>3</v>
          </cell>
        </row>
        <row r="55">
          <cell r="C55" t="str">
            <v>T-N</v>
          </cell>
          <cell r="D55">
            <v>7870</v>
          </cell>
          <cell r="E55">
            <v>8658.6850000000013</v>
          </cell>
          <cell r="F55">
            <v>30</v>
          </cell>
          <cell r="G55">
            <v>1.875</v>
          </cell>
          <cell r="H55">
            <v>6</v>
          </cell>
        </row>
        <row r="56">
          <cell r="C56" t="str">
            <v>T-O</v>
          </cell>
          <cell r="D56">
            <v>2500</v>
          </cell>
          <cell r="E56">
            <v>12654</v>
          </cell>
          <cell r="F56">
            <v>30</v>
          </cell>
          <cell r="G56">
            <v>1.5</v>
          </cell>
          <cell r="H56">
            <v>2</v>
          </cell>
        </row>
        <row r="57">
          <cell r="C57" t="str">
            <v>T-P</v>
          </cell>
          <cell r="D57">
            <v>2500</v>
          </cell>
          <cell r="E57">
            <v>7992</v>
          </cell>
          <cell r="F57">
            <v>30</v>
          </cell>
          <cell r="G57">
            <v>1.5</v>
          </cell>
          <cell r="H57">
            <v>8</v>
          </cell>
        </row>
        <row r="58">
          <cell r="C58" t="str">
            <v>T-X</v>
          </cell>
          <cell r="D58">
            <v>2500</v>
          </cell>
          <cell r="E58">
            <v>3997</v>
          </cell>
          <cell r="F58">
            <v>30</v>
          </cell>
          <cell r="G58">
            <v>1.5</v>
          </cell>
          <cell r="H58">
            <v>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showGridLines="0" tabSelected="1" workbookViewId="0">
      <selection activeCell="J9" sqref="J9"/>
    </sheetView>
  </sheetViews>
  <sheetFormatPr baseColWidth="10" defaultColWidth="12.59765625" defaultRowHeight="15" customHeight="1" x14ac:dyDescent="0.25"/>
  <cols>
    <col min="1" max="1" width="6.69921875" style="7" customWidth="1"/>
    <col min="2" max="2" width="26.19921875" style="7" bestFit="1" customWidth="1"/>
    <col min="3" max="3" width="8.3984375" style="7" customWidth="1"/>
    <col min="4" max="4" width="12.19921875" style="10" customWidth="1"/>
    <col min="5" max="5" width="11" style="10" customWidth="1"/>
    <col min="6" max="6" width="10.19921875" style="13" customWidth="1"/>
    <col min="7" max="7" width="10.69921875" style="13" customWidth="1"/>
    <col min="8" max="8" width="9.59765625" style="7" customWidth="1"/>
    <col min="9" max="9" width="9.69921875" style="13" customWidth="1"/>
    <col min="10" max="16384" width="12.59765625" style="7"/>
  </cols>
  <sheetData>
    <row r="1" spans="1:9" ht="30" customHeight="1" thickBot="1" x14ac:dyDescent="0.3">
      <c r="A1" s="1" t="s">
        <v>4</v>
      </c>
      <c r="B1" s="2" t="s">
        <v>0</v>
      </c>
      <c r="C1" s="2" t="s">
        <v>1</v>
      </c>
      <c r="D1" s="4" t="s">
        <v>2</v>
      </c>
      <c r="E1" s="5" t="s">
        <v>6</v>
      </c>
      <c r="F1" s="3" t="s">
        <v>7</v>
      </c>
      <c r="G1" s="3" t="s">
        <v>5</v>
      </c>
      <c r="H1" s="3" t="s">
        <v>3</v>
      </c>
      <c r="I1" s="3" t="s">
        <v>8</v>
      </c>
    </row>
    <row r="2" spans="1:9" ht="18" customHeight="1" thickBot="1" x14ac:dyDescent="0.3">
      <c r="A2" s="6">
        <v>3</v>
      </c>
      <c r="B2" s="8" t="s">
        <v>65</v>
      </c>
      <c r="C2" s="8" t="s">
        <v>9</v>
      </c>
      <c r="D2" s="9">
        <v>124853.90625</v>
      </c>
      <c r="E2" s="9">
        <f>VLOOKUP(C2,[1]CUOTAS!$C:$E,3,0)</f>
        <v>0</v>
      </c>
      <c r="F2" s="12">
        <v>30</v>
      </c>
      <c r="G2" s="11">
        <v>1.5</v>
      </c>
      <c r="H2" s="11">
        <f>VLOOKUP(C2,[1]CUOTAS!$C:$H,6,0)</f>
        <v>0</v>
      </c>
      <c r="I2" s="12">
        <v>50</v>
      </c>
    </row>
    <row r="3" spans="1:9" ht="18" customHeight="1" thickBot="1" x14ac:dyDescent="0.3">
      <c r="A3" s="6">
        <v>3</v>
      </c>
      <c r="B3" s="8" t="s">
        <v>65</v>
      </c>
      <c r="C3" s="8" t="s">
        <v>10</v>
      </c>
      <c r="D3" s="9">
        <v>2500</v>
      </c>
      <c r="E3" s="9">
        <f>VLOOKUP(C3,[1]CUOTAS!$C:$E,3,0)</f>
        <v>6225</v>
      </c>
      <c r="F3" s="12">
        <v>30</v>
      </c>
      <c r="G3" s="11">
        <v>1.5</v>
      </c>
      <c r="H3" s="11">
        <f>VLOOKUP(C3,[1]CUOTAS!$C:$H,6,0)</f>
        <v>2</v>
      </c>
      <c r="I3" s="12">
        <v>50</v>
      </c>
    </row>
    <row r="4" spans="1:9" ht="18" customHeight="1" thickBot="1" x14ac:dyDescent="0.3">
      <c r="A4" s="6">
        <v>3</v>
      </c>
      <c r="B4" s="8" t="s">
        <v>65</v>
      </c>
      <c r="C4" s="8" t="s">
        <v>11</v>
      </c>
      <c r="D4" s="9">
        <v>9189.0625</v>
      </c>
      <c r="E4" s="9">
        <f>VLOOKUP(C4,[1]CUOTAS!$C:$E,3,0)</f>
        <v>29438</v>
      </c>
      <c r="F4" s="12">
        <v>30</v>
      </c>
      <c r="G4" s="11">
        <v>1.5</v>
      </c>
      <c r="H4" s="11">
        <f>VLOOKUP(C4,[1]CUOTAS!$C:$H,6,0)</f>
        <v>4</v>
      </c>
      <c r="I4" s="12">
        <v>50</v>
      </c>
    </row>
    <row r="5" spans="1:9" ht="18" customHeight="1" thickBot="1" x14ac:dyDescent="0.3">
      <c r="A5" s="6">
        <v>3</v>
      </c>
      <c r="B5" s="8" t="s">
        <v>65</v>
      </c>
      <c r="C5" s="8" t="s">
        <v>12</v>
      </c>
      <c r="D5" s="9">
        <v>6096.5625</v>
      </c>
      <c r="E5" s="9">
        <f>VLOOKUP(C5,[1]CUOTAS!$C:$E,3,0)</f>
        <v>510</v>
      </c>
      <c r="F5" s="12">
        <v>30</v>
      </c>
      <c r="G5" s="11">
        <v>1.5</v>
      </c>
      <c r="H5" s="11">
        <f>VLOOKUP(C5,[1]CUOTAS!$C:$H,6,0)</f>
        <v>2</v>
      </c>
      <c r="I5" s="12">
        <v>50</v>
      </c>
    </row>
    <row r="6" spans="1:9" ht="18" customHeight="1" thickBot="1" x14ac:dyDescent="0.3">
      <c r="A6" s="6">
        <v>3</v>
      </c>
      <c r="B6" s="8" t="s">
        <v>65</v>
      </c>
      <c r="C6" s="8" t="s">
        <v>13</v>
      </c>
      <c r="D6" s="9">
        <v>2500</v>
      </c>
      <c r="E6" s="9">
        <f>VLOOKUP(C6,[1]CUOTAS!$C:$E,3,0)</f>
        <v>8664.2759000000005</v>
      </c>
      <c r="F6" s="12">
        <v>30</v>
      </c>
      <c r="G6" s="11">
        <v>1.5</v>
      </c>
      <c r="H6" s="11">
        <f>VLOOKUP(C6,[1]CUOTAS!$C:$H,6,0)</f>
        <v>3</v>
      </c>
      <c r="I6" s="12">
        <v>50</v>
      </c>
    </row>
    <row r="7" spans="1:9" ht="18" customHeight="1" thickBot="1" x14ac:dyDescent="0.3">
      <c r="A7" s="6">
        <v>3</v>
      </c>
      <c r="B7" s="8" t="s">
        <v>65</v>
      </c>
      <c r="C7" s="8" t="s">
        <v>14</v>
      </c>
      <c r="D7" s="9">
        <v>7712.5</v>
      </c>
      <c r="E7" s="9">
        <f>VLOOKUP(C7,[1]CUOTAS!$C:$E,3,0)</f>
        <v>330</v>
      </c>
      <c r="F7" s="12">
        <v>30</v>
      </c>
      <c r="G7" s="11">
        <v>1.5</v>
      </c>
      <c r="H7" s="11">
        <f>VLOOKUP(C7,[1]CUOTAS!$C:$H,6,0)</f>
        <v>1</v>
      </c>
      <c r="I7" s="12">
        <v>50</v>
      </c>
    </row>
    <row r="8" spans="1:9" ht="18" customHeight="1" thickBot="1" x14ac:dyDescent="0.3">
      <c r="A8" s="6">
        <v>3</v>
      </c>
      <c r="B8" s="8" t="s">
        <v>65</v>
      </c>
      <c r="C8" s="8" t="s">
        <v>15</v>
      </c>
      <c r="D8" s="9">
        <v>2500</v>
      </c>
      <c r="E8" s="9">
        <f>VLOOKUP(C8,[1]CUOTAS!$C:$E,3,0)</f>
        <v>4450</v>
      </c>
      <c r="F8" s="12">
        <v>30</v>
      </c>
      <c r="G8" s="11">
        <v>1.5</v>
      </c>
      <c r="H8" s="11">
        <f>VLOOKUP(C8,[1]CUOTAS!$C:$H,6,0)</f>
        <v>1</v>
      </c>
      <c r="I8" s="12">
        <v>50</v>
      </c>
    </row>
    <row r="9" spans="1:9" ht="18" customHeight="1" thickBot="1" x14ac:dyDescent="0.3">
      <c r="A9" s="6">
        <v>3</v>
      </c>
      <c r="B9" s="8" t="s">
        <v>65</v>
      </c>
      <c r="C9" s="8" t="s">
        <v>16</v>
      </c>
      <c r="D9" s="9">
        <v>2500</v>
      </c>
      <c r="E9" s="9">
        <f>VLOOKUP(C9,[1]CUOTAS!$C:$E,3,0)</f>
        <v>3531.7240000000002</v>
      </c>
      <c r="F9" s="12">
        <v>30</v>
      </c>
      <c r="G9" s="11">
        <v>1.5</v>
      </c>
      <c r="H9" s="11">
        <f>VLOOKUP(C9,[1]CUOTAS!$C:$H,6,0)</f>
        <v>2</v>
      </c>
      <c r="I9" s="12">
        <v>50</v>
      </c>
    </row>
    <row r="10" spans="1:9" ht="18" customHeight="1" thickBot="1" x14ac:dyDescent="0.3">
      <c r="A10" s="6">
        <v>3</v>
      </c>
      <c r="B10" s="8" t="s">
        <v>65</v>
      </c>
      <c r="C10" s="8" t="s">
        <v>17</v>
      </c>
      <c r="D10" s="9">
        <v>2500</v>
      </c>
      <c r="E10" s="9">
        <f>VLOOKUP(C10,[1]CUOTAS!$C:$E,3,0)</f>
        <v>99</v>
      </c>
      <c r="F10" s="12">
        <v>30</v>
      </c>
      <c r="G10" s="11">
        <v>1.5</v>
      </c>
      <c r="H10" s="11">
        <f>VLOOKUP(C10,[1]CUOTAS!$C:$H,6,0)</f>
        <v>1</v>
      </c>
      <c r="I10" s="12">
        <v>50</v>
      </c>
    </row>
    <row r="11" spans="1:9" ht="18" customHeight="1" thickBot="1" x14ac:dyDescent="0.3">
      <c r="A11" s="6">
        <v>3</v>
      </c>
      <c r="B11" s="8" t="s">
        <v>65</v>
      </c>
      <c r="C11" s="8" t="s">
        <v>18</v>
      </c>
      <c r="D11" s="9">
        <v>25370.46875</v>
      </c>
      <c r="E11" s="9">
        <f>VLOOKUP(C11,[1]CUOTAS!$C:$E,3,0)</f>
        <v>1275.8620000000001</v>
      </c>
      <c r="F11" s="12">
        <v>30</v>
      </c>
      <c r="G11" s="11">
        <v>1.5</v>
      </c>
      <c r="H11" s="11">
        <f>VLOOKUP(C11,[1]CUOTAS!$C:$H,6,0)</f>
        <v>1</v>
      </c>
      <c r="I11" s="12">
        <v>50</v>
      </c>
    </row>
    <row r="12" spans="1:9" ht="18" customHeight="1" thickBot="1" x14ac:dyDescent="0.3">
      <c r="A12" s="6">
        <v>3</v>
      </c>
      <c r="B12" s="8" t="s">
        <v>65</v>
      </c>
      <c r="C12" s="8" t="s">
        <v>19</v>
      </c>
      <c r="D12" s="9">
        <v>2500</v>
      </c>
      <c r="E12" s="9">
        <f>VLOOKUP(C12,[1]CUOTAS!$C:$E,3,0)</f>
        <v>1324</v>
      </c>
      <c r="F12" s="12">
        <v>30</v>
      </c>
      <c r="G12" s="11">
        <v>1.5</v>
      </c>
      <c r="H12" s="11">
        <f>VLOOKUP(C12,[1]CUOTAS!$C:$H,6,0)</f>
        <v>1</v>
      </c>
      <c r="I12" s="12">
        <v>50</v>
      </c>
    </row>
    <row r="13" spans="1:9" ht="18" customHeight="1" thickBot="1" x14ac:dyDescent="0.3">
      <c r="A13" s="6">
        <v>3</v>
      </c>
      <c r="B13" s="8" t="s">
        <v>65</v>
      </c>
      <c r="C13" s="8" t="s">
        <v>20</v>
      </c>
      <c r="D13" s="9">
        <v>3318.90625</v>
      </c>
      <c r="E13" s="9">
        <f>VLOOKUP(C13,[1]CUOTAS!$C:$E,3,0)</f>
        <v>0</v>
      </c>
      <c r="F13" s="12">
        <v>30</v>
      </c>
      <c r="G13" s="11">
        <v>1.875</v>
      </c>
      <c r="H13" s="11">
        <f>VLOOKUP(C13,[1]CUOTAS!$C:$H,6,0)</f>
        <v>0</v>
      </c>
      <c r="I13" s="12">
        <v>50</v>
      </c>
    </row>
    <row r="14" spans="1:9" ht="18" customHeight="1" thickBot="1" x14ac:dyDescent="0.3">
      <c r="A14" s="6">
        <v>3</v>
      </c>
      <c r="B14" s="8" t="s">
        <v>65</v>
      </c>
      <c r="C14" s="8" t="s">
        <v>21</v>
      </c>
      <c r="D14" s="9">
        <v>10555</v>
      </c>
      <c r="E14" s="9">
        <f>VLOOKUP(C14,[1]CUOTAS!$C:$E,3,0)</f>
        <v>-241.37939999999998</v>
      </c>
      <c r="F14" s="12">
        <v>30</v>
      </c>
      <c r="G14" s="11">
        <v>1.5</v>
      </c>
      <c r="H14" s="11">
        <f>VLOOKUP(C14,[1]CUOTAS!$C:$H,6,0)</f>
        <v>1</v>
      </c>
      <c r="I14" s="12">
        <v>50</v>
      </c>
    </row>
    <row r="15" spans="1:9" ht="18" customHeight="1" thickBot="1" x14ac:dyDescent="0.3">
      <c r="A15" s="6">
        <v>3</v>
      </c>
      <c r="B15" s="8" t="s">
        <v>66</v>
      </c>
      <c r="C15" s="8" t="s">
        <v>22</v>
      </c>
      <c r="D15" s="9">
        <v>8465.625</v>
      </c>
      <c r="E15" s="9">
        <f>VLOOKUP(C15,[1]CUOTAS!$C:$E,3,0)</f>
        <v>82781</v>
      </c>
      <c r="F15" s="12">
        <v>30</v>
      </c>
      <c r="G15" s="11">
        <v>1.5</v>
      </c>
      <c r="H15" s="11">
        <f>VLOOKUP(C15,[1]CUOTAS!$C:$H,6,0)</f>
        <v>4</v>
      </c>
      <c r="I15" s="12">
        <v>50</v>
      </c>
    </row>
    <row r="16" spans="1:9" ht="18" customHeight="1" thickBot="1" x14ac:dyDescent="0.3">
      <c r="A16" s="6">
        <v>3</v>
      </c>
      <c r="B16" s="8" t="s">
        <v>66</v>
      </c>
      <c r="C16" s="8" t="s">
        <v>70</v>
      </c>
      <c r="D16" s="9">
        <v>2500</v>
      </c>
      <c r="E16" s="9">
        <f>VLOOKUP(C16,[1]CUOTAS!$C:$E,3,0)</f>
        <v>938</v>
      </c>
      <c r="F16" s="12">
        <v>30</v>
      </c>
      <c r="G16" s="11">
        <v>1.5</v>
      </c>
      <c r="H16" s="11">
        <f>VLOOKUP(C16,[1]CUOTAS!$C:$H,6,0)</f>
        <v>1</v>
      </c>
      <c r="I16" s="12">
        <v>50</v>
      </c>
    </row>
    <row r="17" spans="1:9" ht="18" customHeight="1" thickBot="1" x14ac:dyDescent="0.3">
      <c r="A17" s="6">
        <v>3</v>
      </c>
      <c r="B17" s="8" t="s">
        <v>66</v>
      </c>
      <c r="C17" s="8" t="s">
        <v>23</v>
      </c>
      <c r="D17" s="9">
        <v>13013.75</v>
      </c>
      <c r="E17" s="9">
        <f>VLOOKUP(C17,[1]CUOTAS!$C:$E,3,0)</f>
        <v>7725</v>
      </c>
      <c r="F17" s="12">
        <v>30</v>
      </c>
      <c r="G17" s="11">
        <v>1.5</v>
      </c>
      <c r="H17" s="11">
        <f>VLOOKUP(C17,[1]CUOTAS!$C:$H,6,0)</f>
        <v>2</v>
      </c>
      <c r="I17" s="12">
        <v>50</v>
      </c>
    </row>
    <row r="18" spans="1:9" ht="18" customHeight="1" thickBot="1" x14ac:dyDescent="0.3">
      <c r="A18" s="6">
        <v>3</v>
      </c>
      <c r="B18" s="8" t="s">
        <v>66</v>
      </c>
      <c r="C18" s="8" t="s">
        <v>24</v>
      </c>
      <c r="D18" s="9">
        <v>31539.0625</v>
      </c>
      <c r="E18" s="9">
        <f>VLOOKUP(C18,[1]CUOTAS!$C:$E,3,0)</f>
        <v>-61</v>
      </c>
      <c r="F18" s="12">
        <v>30</v>
      </c>
      <c r="G18" s="11">
        <v>1.5</v>
      </c>
      <c r="H18" s="11">
        <f>VLOOKUP(C18,[1]CUOTAS!$C:$H,6,0)</f>
        <v>0</v>
      </c>
      <c r="I18" s="12">
        <v>50</v>
      </c>
    </row>
    <row r="19" spans="1:9" ht="18" customHeight="1" thickBot="1" x14ac:dyDescent="0.3">
      <c r="A19" s="6">
        <v>3</v>
      </c>
      <c r="B19" s="8" t="s">
        <v>66</v>
      </c>
      <c r="C19" s="8" t="s">
        <v>25</v>
      </c>
      <c r="D19" s="9">
        <v>2500</v>
      </c>
      <c r="E19" s="9">
        <f>VLOOKUP(C19,[1]CUOTAS!$C:$E,3,0)</f>
        <v>104</v>
      </c>
      <c r="F19" s="12">
        <v>30</v>
      </c>
      <c r="G19" s="11">
        <v>1.5</v>
      </c>
      <c r="H19" s="11">
        <f>VLOOKUP(C19,[1]CUOTAS!$C:$H,6,0)</f>
        <v>1</v>
      </c>
      <c r="I19" s="12">
        <v>50</v>
      </c>
    </row>
    <row r="20" spans="1:9" ht="18" customHeight="1" thickBot="1" x14ac:dyDescent="0.3">
      <c r="A20" s="6">
        <v>3</v>
      </c>
      <c r="B20" s="8" t="s">
        <v>66</v>
      </c>
      <c r="C20" s="8" t="s">
        <v>26</v>
      </c>
      <c r="D20" s="9">
        <v>2500</v>
      </c>
      <c r="E20" s="9">
        <f>VLOOKUP(C20,[1]CUOTAS!$C:$E,3,0)</f>
        <v>0</v>
      </c>
      <c r="F20" s="12">
        <v>30</v>
      </c>
      <c r="G20" s="11">
        <v>1.5</v>
      </c>
      <c r="H20" s="11">
        <f>VLOOKUP(C20,[1]CUOTAS!$C:$H,6,0)</f>
        <v>0</v>
      </c>
      <c r="I20" s="12">
        <v>50</v>
      </c>
    </row>
    <row r="21" spans="1:9" ht="18" customHeight="1" thickBot="1" x14ac:dyDescent="0.3">
      <c r="A21" s="6">
        <v>3</v>
      </c>
      <c r="B21" s="8" t="s">
        <v>66</v>
      </c>
      <c r="C21" s="8" t="s">
        <v>27</v>
      </c>
      <c r="D21" s="9">
        <v>2500</v>
      </c>
      <c r="E21" s="9">
        <f>VLOOKUP(C21,[1]CUOTAS!$C:$E,3,0)</f>
        <v>823</v>
      </c>
      <c r="F21" s="12">
        <v>30</v>
      </c>
      <c r="G21" s="11">
        <v>1.875</v>
      </c>
      <c r="H21" s="11">
        <f>VLOOKUP(C21,[1]CUOTAS!$C:$H,6,0)</f>
        <v>2</v>
      </c>
      <c r="I21" s="12">
        <v>50</v>
      </c>
    </row>
    <row r="22" spans="1:9" ht="18" customHeight="1" thickBot="1" x14ac:dyDescent="0.3">
      <c r="A22" s="6">
        <v>3</v>
      </c>
      <c r="B22" s="8" t="s">
        <v>66</v>
      </c>
      <c r="C22" s="8" t="s">
        <v>28</v>
      </c>
      <c r="D22" s="9">
        <v>7125.46875</v>
      </c>
      <c r="E22" s="9">
        <f>VLOOKUP(C22,[1]CUOTAS!$C:$E,3,0)</f>
        <v>-16</v>
      </c>
      <c r="F22" s="12">
        <v>30</v>
      </c>
      <c r="G22" s="11">
        <v>1.5</v>
      </c>
      <c r="H22" s="11">
        <f>VLOOKUP(C22,[1]CUOTAS!$C:$H,6,0)</f>
        <v>1</v>
      </c>
      <c r="I22" s="12">
        <v>50</v>
      </c>
    </row>
    <row r="23" spans="1:9" ht="18" customHeight="1" thickBot="1" x14ac:dyDescent="0.3">
      <c r="A23" s="6">
        <v>3</v>
      </c>
      <c r="B23" s="8" t="s">
        <v>66</v>
      </c>
      <c r="C23" s="8" t="s">
        <v>29</v>
      </c>
      <c r="D23" s="9">
        <v>2500</v>
      </c>
      <c r="E23" s="9">
        <f>VLOOKUP(C23,[1]CUOTAS!$C:$E,3,0)</f>
        <v>444</v>
      </c>
      <c r="F23" s="12">
        <v>30</v>
      </c>
      <c r="G23" s="11">
        <v>1.5</v>
      </c>
      <c r="H23" s="11">
        <f>VLOOKUP(C23,[1]CUOTAS!$C:$H,6,0)</f>
        <v>3</v>
      </c>
      <c r="I23" s="12">
        <v>50</v>
      </c>
    </row>
    <row r="24" spans="1:9" ht="18" customHeight="1" thickBot="1" x14ac:dyDescent="0.3">
      <c r="A24" s="6">
        <v>3</v>
      </c>
      <c r="B24" s="8" t="s">
        <v>66</v>
      </c>
      <c r="C24" s="8" t="s">
        <v>30</v>
      </c>
      <c r="D24" s="9">
        <v>14302.03125</v>
      </c>
      <c r="E24" s="9">
        <f>VLOOKUP(C24,[1]CUOTAS!$C:$E,3,0)</f>
        <v>449</v>
      </c>
      <c r="F24" s="12">
        <v>30</v>
      </c>
      <c r="G24" s="11">
        <v>3.4375</v>
      </c>
      <c r="H24" s="11">
        <f>VLOOKUP(C24,[1]CUOTAS!$C:$H,6,0)</f>
        <v>2</v>
      </c>
      <c r="I24" s="12">
        <v>50</v>
      </c>
    </row>
    <row r="25" spans="1:9" ht="18" customHeight="1" thickBot="1" x14ac:dyDescent="0.3">
      <c r="A25" s="6">
        <v>3</v>
      </c>
      <c r="B25" s="8" t="s">
        <v>66</v>
      </c>
      <c r="C25" s="8" t="s">
        <v>31</v>
      </c>
      <c r="D25" s="9">
        <v>76567.5</v>
      </c>
      <c r="E25" s="9">
        <f>VLOOKUP(C25,[1]CUOTAS!$C:$E,3,0)</f>
        <v>13535</v>
      </c>
      <c r="F25" s="12">
        <v>30</v>
      </c>
      <c r="G25" s="11">
        <v>1.5</v>
      </c>
      <c r="H25" s="11">
        <f>VLOOKUP(C25,[1]CUOTAS!$C:$H,6,0)</f>
        <v>2</v>
      </c>
      <c r="I25" s="12">
        <v>50</v>
      </c>
    </row>
    <row r="26" spans="1:9" ht="18" customHeight="1" thickBot="1" x14ac:dyDescent="0.3">
      <c r="A26" s="6">
        <v>3</v>
      </c>
      <c r="B26" s="8" t="s">
        <v>67</v>
      </c>
      <c r="C26" s="8" t="s">
        <v>32</v>
      </c>
      <c r="D26" s="9">
        <v>5624.95</v>
      </c>
      <c r="E26" s="9">
        <f>VLOOKUP(C26,[1]CUOTAS!$C:$E,3,0)</f>
        <v>98</v>
      </c>
      <c r="F26" s="12">
        <v>30</v>
      </c>
      <c r="G26" s="11">
        <v>1.5</v>
      </c>
      <c r="H26" s="11">
        <f>VLOOKUP(C26,[1]CUOTAS!$C:$H,6,0)</f>
        <v>1</v>
      </c>
      <c r="I26" s="12">
        <v>50</v>
      </c>
    </row>
    <row r="27" spans="1:9" ht="18" customHeight="1" thickBot="1" x14ac:dyDescent="0.3">
      <c r="A27" s="6">
        <v>3</v>
      </c>
      <c r="B27" s="8" t="s">
        <v>67</v>
      </c>
      <c r="C27" s="8" t="s">
        <v>33</v>
      </c>
      <c r="D27" s="9">
        <v>6995.3125</v>
      </c>
      <c r="E27" s="9">
        <f>VLOOKUP(C27,[1]CUOTAS!$C:$E,3,0)</f>
        <v>0</v>
      </c>
      <c r="F27" s="12">
        <v>30</v>
      </c>
      <c r="G27" s="11">
        <v>1.5</v>
      </c>
      <c r="H27" s="11">
        <f>VLOOKUP(C27,[1]CUOTAS!$C:$H,6,0)</f>
        <v>0</v>
      </c>
      <c r="I27" s="12">
        <v>50</v>
      </c>
    </row>
    <row r="28" spans="1:9" ht="18" customHeight="1" thickBot="1" x14ac:dyDescent="0.3">
      <c r="A28" s="6">
        <v>3</v>
      </c>
      <c r="B28" s="8" t="s">
        <v>67</v>
      </c>
      <c r="C28" s="8" t="s">
        <v>34</v>
      </c>
      <c r="D28" s="9">
        <v>2500</v>
      </c>
      <c r="E28" s="9">
        <f>VLOOKUP(C28,[1]CUOTAS!$C:$E,3,0)</f>
        <v>-25</v>
      </c>
      <c r="F28" s="12">
        <v>30</v>
      </c>
      <c r="G28" s="11">
        <v>2.8125</v>
      </c>
      <c r="H28" s="11">
        <f>VLOOKUP(C28,[1]CUOTAS!$C:$H,6,0)</f>
        <v>0</v>
      </c>
      <c r="I28" s="12">
        <v>50</v>
      </c>
    </row>
    <row r="29" spans="1:9" ht="18" customHeight="1" thickBot="1" x14ac:dyDescent="0.3">
      <c r="A29" s="6">
        <v>3</v>
      </c>
      <c r="B29" s="8" t="s">
        <v>67</v>
      </c>
      <c r="C29" s="8" t="s">
        <v>35</v>
      </c>
      <c r="D29" s="9">
        <v>2500</v>
      </c>
      <c r="E29" s="9">
        <f>VLOOKUP(C29,[1]CUOTAS!$C:$E,3,0)</f>
        <v>122</v>
      </c>
      <c r="F29" s="12">
        <v>30</v>
      </c>
      <c r="G29" s="11">
        <v>1.5</v>
      </c>
      <c r="H29" s="11">
        <f>VLOOKUP(C29,[1]CUOTAS!$C:$H,6,0)</f>
        <v>1</v>
      </c>
      <c r="I29" s="12">
        <v>50</v>
      </c>
    </row>
    <row r="30" spans="1:9" ht="18" customHeight="1" thickBot="1" x14ac:dyDescent="0.3">
      <c r="A30" s="6">
        <v>3</v>
      </c>
      <c r="B30" s="8" t="s">
        <v>67</v>
      </c>
      <c r="C30" s="8" t="s">
        <v>36</v>
      </c>
      <c r="D30" s="9">
        <v>2500</v>
      </c>
      <c r="E30" s="9">
        <f>VLOOKUP(C30,[1]CUOTAS!$C:$E,3,0)</f>
        <v>800</v>
      </c>
      <c r="F30" s="12">
        <v>30</v>
      </c>
      <c r="G30" s="11">
        <v>1.5</v>
      </c>
      <c r="H30" s="11">
        <f>VLOOKUP(C30,[1]CUOTAS!$C:$H,6,0)</f>
        <v>3</v>
      </c>
      <c r="I30" s="12">
        <v>50</v>
      </c>
    </row>
    <row r="31" spans="1:9" ht="18" customHeight="1" thickBot="1" x14ac:dyDescent="0.3">
      <c r="A31" s="6">
        <v>3</v>
      </c>
      <c r="B31" s="8" t="s">
        <v>67</v>
      </c>
      <c r="C31" s="8" t="s">
        <v>37</v>
      </c>
      <c r="D31" s="9">
        <v>2500</v>
      </c>
      <c r="E31" s="9">
        <f>VLOOKUP(C31,[1]CUOTAS!$C:$E,3,0)</f>
        <v>2964</v>
      </c>
      <c r="F31" s="12">
        <v>30</v>
      </c>
      <c r="G31" s="11">
        <v>1.5</v>
      </c>
      <c r="H31" s="11">
        <f>VLOOKUP(C31,[1]CUOTAS!$C:$H,6,0)</f>
        <v>2</v>
      </c>
      <c r="I31" s="12">
        <v>50</v>
      </c>
    </row>
    <row r="32" spans="1:9" ht="18" customHeight="1" thickBot="1" x14ac:dyDescent="0.3">
      <c r="A32" s="6">
        <v>3</v>
      </c>
      <c r="B32" s="8" t="s">
        <v>67</v>
      </c>
      <c r="C32" s="8" t="s">
        <v>38</v>
      </c>
      <c r="D32" s="9">
        <v>2500</v>
      </c>
      <c r="E32" s="9">
        <f>VLOOKUP(C32,[1]CUOTAS!$C:$E,3,0)</f>
        <v>13139</v>
      </c>
      <c r="F32" s="12">
        <v>30</v>
      </c>
      <c r="G32" s="11">
        <v>1.5</v>
      </c>
      <c r="H32" s="11">
        <f>VLOOKUP(C32,[1]CUOTAS!$C:$H,6,0)</f>
        <v>1</v>
      </c>
      <c r="I32" s="12">
        <v>50</v>
      </c>
    </row>
    <row r="33" spans="1:9" ht="18" customHeight="1" thickBot="1" x14ac:dyDescent="0.3">
      <c r="A33" s="6">
        <v>3</v>
      </c>
      <c r="B33" s="8" t="s">
        <v>67</v>
      </c>
      <c r="C33" s="8" t="s">
        <v>39</v>
      </c>
      <c r="D33" s="9">
        <v>2500</v>
      </c>
      <c r="E33" s="9">
        <f>VLOOKUP(C33,[1]CUOTAS!$C:$E,3,0)</f>
        <v>0</v>
      </c>
      <c r="F33" s="12">
        <v>30</v>
      </c>
      <c r="G33" s="11">
        <v>1.5</v>
      </c>
      <c r="H33" s="11">
        <f>VLOOKUP(C33,[1]CUOTAS!$C:$H,6,0)</f>
        <v>0</v>
      </c>
      <c r="I33" s="12">
        <v>50</v>
      </c>
    </row>
    <row r="34" spans="1:9" ht="18" customHeight="1" thickBot="1" x14ac:dyDescent="0.3">
      <c r="A34" s="6">
        <v>3</v>
      </c>
      <c r="B34" s="8" t="s">
        <v>67</v>
      </c>
      <c r="C34" s="8" t="s">
        <v>40</v>
      </c>
      <c r="D34" s="9">
        <v>2500</v>
      </c>
      <c r="E34" s="9">
        <f>VLOOKUP(C34,[1]CUOTAS!$C:$E,3,0)</f>
        <v>500</v>
      </c>
      <c r="F34" s="12">
        <v>30</v>
      </c>
      <c r="G34" s="11">
        <v>1.5</v>
      </c>
      <c r="H34" s="11">
        <f>VLOOKUP(C34,[1]CUOTAS!$C:$H,6,0)</f>
        <v>1</v>
      </c>
      <c r="I34" s="12">
        <v>50</v>
      </c>
    </row>
    <row r="35" spans="1:9" ht="18" customHeight="1" thickBot="1" x14ac:dyDescent="0.3">
      <c r="A35" s="6">
        <v>3</v>
      </c>
      <c r="B35" s="8" t="s">
        <v>67</v>
      </c>
      <c r="C35" s="8" t="s">
        <v>41</v>
      </c>
      <c r="D35" s="9">
        <v>2500</v>
      </c>
      <c r="E35" s="9">
        <f>VLOOKUP(C35,[1]CUOTAS!$C:$E,3,0)</f>
        <v>4631.1040000000003</v>
      </c>
      <c r="F35" s="12">
        <v>30</v>
      </c>
      <c r="G35" s="11">
        <v>1.5</v>
      </c>
      <c r="H35" s="11">
        <f>VLOOKUP(C35,[1]CUOTAS!$C:$H,6,0)</f>
        <v>3</v>
      </c>
      <c r="I35" s="12">
        <v>50</v>
      </c>
    </row>
    <row r="36" spans="1:9" ht="18" customHeight="1" thickBot="1" x14ac:dyDescent="0.3">
      <c r="A36" s="6">
        <v>3</v>
      </c>
      <c r="B36" s="8" t="s">
        <v>67</v>
      </c>
      <c r="C36" s="8" t="s">
        <v>42</v>
      </c>
      <c r="D36" s="9">
        <v>2500</v>
      </c>
      <c r="E36" s="9">
        <f>VLOOKUP(C36,[1]CUOTAS!$C:$E,3,0)</f>
        <v>1310</v>
      </c>
      <c r="F36" s="12">
        <v>30</v>
      </c>
      <c r="G36" s="11">
        <v>1.5</v>
      </c>
      <c r="H36" s="11">
        <f>VLOOKUP(C36,[1]CUOTAS!$C:$H,6,0)</f>
        <v>1</v>
      </c>
      <c r="I36" s="12">
        <v>50</v>
      </c>
    </row>
    <row r="37" spans="1:9" ht="18" customHeight="1" thickBot="1" x14ac:dyDescent="0.3">
      <c r="A37" s="6">
        <v>3</v>
      </c>
      <c r="B37" s="8" t="s">
        <v>68</v>
      </c>
      <c r="C37" s="8" t="s">
        <v>43</v>
      </c>
      <c r="D37" s="9">
        <v>2500</v>
      </c>
      <c r="E37" s="9">
        <f>VLOOKUP(C37,[1]CUOTAS!$C:$E,3,0)</f>
        <v>0</v>
      </c>
      <c r="F37" s="12">
        <v>30</v>
      </c>
      <c r="G37" s="11">
        <v>1.5</v>
      </c>
      <c r="H37" s="11">
        <f>VLOOKUP(C37,[1]CUOTAS!$C:$H,6,0)</f>
        <v>0</v>
      </c>
      <c r="I37" s="12">
        <v>50</v>
      </c>
    </row>
    <row r="38" spans="1:9" ht="18" customHeight="1" thickBot="1" x14ac:dyDescent="0.3">
      <c r="A38" s="6">
        <v>3</v>
      </c>
      <c r="B38" s="8" t="s">
        <v>68</v>
      </c>
      <c r="C38" s="8" t="s">
        <v>44</v>
      </c>
      <c r="D38" s="9">
        <v>2500</v>
      </c>
      <c r="E38" s="9">
        <f>VLOOKUP(C38,[1]CUOTAS!$C:$E,3,0)</f>
        <v>1062</v>
      </c>
      <c r="F38" s="12">
        <v>30</v>
      </c>
      <c r="G38" s="11">
        <v>1.5</v>
      </c>
      <c r="H38" s="11">
        <f>VLOOKUP(C38,[1]CUOTAS!$C:$H,6,0)</f>
        <v>4</v>
      </c>
      <c r="I38" s="12">
        <v>50</v>
      </c>
    </row>
    <row r="39" spans="1:9" ht="18" customHeight="1" thickBot="1" x14ac:dyDescent="0.3">
      <c r="A39" s="6">
        <v>3</v>
      </c>
      <c r="B39" s="8" t="s">
        <v>68</v>
      </c>
      <c r="C39" s="8" t="s">
        <v>45</v>
      </c>
      <c r="D39" s="9">
        <v>2500</v>
      </c>
      <c r="E39" s="9">
        <f>VLOOKUP(C39,[1]CUOTAS!$C:$E,3,0)</f>
        <v>260</v>
      </c>
      <c r="F39" s="12">
        <v>30</v>
      </c>
      <c r="G39" s="11">
        <v>1.5</v>
      </c>
      <c r="H39" s="11">
        <f>VLOOKUP(C39,[1]CUOTAS!$C:$H,6,0)</f>
        <v>1</v>
      </c>
      <c r="I39" s="12">
        <v>50</v>
      </c>
    </row>
    <row r="40" spans="1:9" ht="18" customHeight="1" thickBot="1" x14ac:dyDescent="0.3">
      <c r="A40" s="6">
        <v>3</v>
      </c>
      <c r="B40" s="8" t="s">
        <v>68</v>
      </c>
      <c r="C40" s="8" t="s">
        <v>46</v>
      </c>
      <c r="D40" s="9">
        <v>2500</v>
      </c>
      <c r="E40" s="9">
        <f>VLOOKUP(C40,[1]CUOTAS!$C:$E,3,0)</f>
        <v>1364</v>
      </c>
      <c r="F40" s="12">
        <v>30</v>
      </c>
      <c r="G40" s="11">
        <v>1.5</v>
      </c>
      <c r="H40" s="11">
        <f>VLOOKUP(C40,[1]CUOTAS!$C:$H,6,0)</f>
        <v>1</v>
      </c>
      <c r="I40" s="12">
        <v>50</v>
      </c>
    </row>
    <row r="41" spans="1:9" ht="18" customHeight="1" thickBot="1" x14ac:dyDescent="0.3">
      <c r="A41" s="6">
        <v>3</v>
      </c>
      <c r="B41" s="8" t="s">
        <v>68</v>
      </c>
      <c r="C41" s="8" t="s">
        <v>47</v>
      </c>
      <c r="D41" s="9">
        <v>20575</v>
      </c>
      <c r="E41" s="9">
        <f>VLOOKUP(C41,[1]CUOTAS!$C:$E,3,0)</f>
        <v>-7117</v>
      </c>
      <c r="F41" s="12">
        <v>30</v>
      </c>
      <c r="G41" s="11">
        <v>1.5</v>
      </c>
      <c r="H41" s="11">
        <f>VLOOKUP(C41,[1]CUOTAS!$C:$H,6,0)</f>
        <v>1</v>
      </c>
      <c r="I41" s="12">
        <v>50</v>
      </c>
    </row>
    <row r="42" spans="1:9" ht="18" customHeight="1" thickBot="1" x14ac:dyDescent="0.3">
      <c r="A42" s="6">
        <v>3</v>
      </c>
      <c r="B42" s="8" t="s">
        <v>68</v>
      </c>
      <c r="C42" s="8" t="s">
        <v>48</v>
      </c>
      <c r="D42" s="9">
        <v>2500</v>
      </c>
      <c r="E42" s="9">
        <f>VLOOKUP(C42,[1]CUOTAS!$C:$E,3,0)</f>
        <v>104</v>
      </c>
      <c r="F42" s="12">
        <v>30</v>
      </c>
      <c r="G42" s="11">
        <v>1.5</v>
      </c>
      <c r="H42" s="11">
        <f>VLOOKUP(C42,[1]CUOTAS!$C:$H,6,0)</f>
        <v>1</v>
      </c>
      <c r="I42" s="12">
        <v>50</v>
      </c>
    </row>
    <row r="43" spans="1:9" ht="18" customHeight="1" thickBot="1" x14ac:dyDescent="0.3">
      <c r="A43" s="6">
        <v>3</v>
      </c>
      <c r="B43" s="8" t="s">
        <v>68</v>
      </c>
      <c r="C43" s="8" t="s">
        <v>49</v>
      </c>
      <c r="D43" s="9">
        <v>2500</v>
      </c>
      <c r="E43" s="9">
        <f>VLOOKUP(C43,[1]CUOTAS!$C:$E,3,0)</f>
        <v>564</v>
      </c>
      <c r="F43" s="12">
        <v>30</v>
      </c>
      <c r="G43" s="11">
        <v>1.5</v>
      </c>
      <c r="H43" s="11">
        <f>VLOOKUP(C43,[1]CUOTAS!$C:$H,6,0)</f>
        <v>3</v>
      </c>
      <c r="I43" s="12">
        <v>50</v>
      </c>
    </row>
    <row r="44" spans="1:9" ht="18" customHeight="1" thickBot="1" x14ac:dyDescent="0.3">
      <c r="A44" s="6">
        <v>3</v>
      </c>
      <c r="B44" s="8" t="s">
        <v>68</v>
      </c>
      <c r="C44" s="8" t="s">
        <v>50</v>
      </c>
      <c r="D44" s="9">
        <v>5118.90625</v>
      </c>
      <c r="E44" s="9">
        <f>VLOOKUP(C44,[1]CUOTAS!$C:$E,3,0)</f>
        <v>476</v>
      </c>
      <c r="F44" s="12">
        <v>30</v>
      </c>
      <c r="G44" s="11">
        <v>2.1875</v>
      </c>
      <c r="H44" s="11">
        <f>VLOOKUP(C44,[1]CUOTAS!$C:$H,6,0)</f>
        <v>1</v>
      </c>
      <c r="I44" s="12">
        <v>50</v>
      </c>
    </row>
    <row r="45" spans="1:9" ht="18" customHeight="1" thickBot="1" x14ac:dyDescent="0.3">
      <c r="A45" s="6">
        <v>3</v>
      </c>
      <c r="B45" s="8" t="s">
        <v>68</v>
      </c>
      <c r="C45" s="8" t="s">
        <v>51</v>
      </c>
      <c r="D45" s="9">
        <v>2500</v>
      </c>
      <c r="E45" s="9">
        <f>VLOOKUP(C45,[1]CUOTAS!$C:$E,3,0)</f>
        <v>161</v>
      </c>
      <c r="F45" s="12">
        <v>30</v>
      </c>
      <c r="G45" s="11">
        <v>1.5</v>
      </c>
      <c r="H45" s="11">
        <f>VLOOKUP(C45,[1]CUOTAS!$C:$H,6,0)</f>
        <v>1</v>
      </c>
      <c r="I45" s="12">
        <v>50</v>
      </c>
    </row>
    <row r="46" spans="1:9" ht="18" customHeight="1" thickBot="1" x14ac:dyDescent="0.3">
      <c r="A46" s="6">
        <v>3</v>
      </c>
      <c r="B46" s="8" t="s">
        <v>68</v>
      </c>
      <c r="C46" s="8" t="s">
        <v>52</v>
      </c>
      <c r="D46" s="9">
        <v>2500</v>
      </c>
      <c r="E46" s="9">
        <f>VLOOKUP(C46,[1]CUOTAS!$C:$E,3,0)</f>
        <v>-364</v>
      </c>
      <c r="F46" s="12">
        <v>30</v>
      </c>
      <c r="G46" s="11">
        <v>1.5</v>
      </c>
      <c r="H46" s="11">
        <f>VLOOKUP(C46,[1]CUOTAS!$C:$H,6,0)</f>
        <v>1</v>
      </c>
      <c r="I46" s="12">
        <v>50</v>
      </c>
    </row>
    <row r="47" spans="1:9" ht="18" customHeight="1" thickBot="1" x14ac:dyDescent="0.3">
      <c r="A47" s="6">
        <v>3</v>
      </c>
      <c r="B47" s="8" t="s">
        <v>69</v>
      </c>
      <c r="C47" s="8" t="s">
        <v>53</v>
      </c>
      <c r="D47" s="9">
        <v>20343.4375</v>
      </c>
      <c r="E47" s="9">
        <f>VLOOKUP(C47,[1]CUOTAS!$C:$E,3,0)</f>
        <v>1657</v>
      </c>
      <c r="F47" s="12">
        <v>30</v>
      </c>
      <c r="G47" s="11">
        <v>1.5</v>
      </c>
      <c r="H47" s="11">
        <f>VLOOKUP(C47,[1]CUOTAS!$C:$H,6,0)</f>
        <v>3</v>
      </c>
      <c r="I47" s="12">
        <v>50</v>
      </c>
    </row>
    <row r="48" spans="1:9" ht="18" customHeight="1" thickBot="1" x14ac:dyDescent="0.3">
      <c r="A48" s="6">
        <v>3</v>
      </c>
      <c r="B48" s="8" t="s">
        <v>69</v>
      </c>
      <c r="C48" s="8" t="s">
        <v>54</v>
      </c>
      <c r="D48" s="9">
        <v>6807.109375</v>
      </c>
      <c r="E48" s="9">
        <f>VLOOKUP(C48,[1]CUOTAS!$C:$E,3,0)</f>
        <v>-497</v>
      </c>
      <c r="F48" s="12">
        <v>30</v>
      </c>
      <c r="G48" s="11">
        <v>2.8125</v>
      </c>
      <c r="H48" s="11">
        <f>VLOOKUP(C48,[1]CUOTAS!$C:$H,6,0)</f>
        <v>3</v>
      </c>
      <c r="I48" s="12">
        <v>50</v>
      </c>
    </row>
    <row r="49" spans="1:9" ht="18" customHeight="1" thickBot="1" x14ac:dyDescent="0.3">
      <c r="A49" s="6">
        <v>3</v>
      </c>
      <c r="B49" s="8" t="s">
        <v>69</v>
      </c>
      <c r="C49" s="8" t="s">
        <v>55</v>
      </c>
      <c r="D49" s="9">
        <v>4307.5</v>
      </c>
      <c r="E49" s="9">
        <f>VLOOKUP(C49,[1]CUOTAS!$C:$E,3,0)</f>
        <v>18265.862000000001</v>
      </c>
      <c r="F49" s="12">
        <v>30</v>
      </c>
      <c r="G49" s="11">
        <v>1.5</v>
      </c>
      <c r="H49" s="11">
        <f>VLOOKUP(C49,[1]CUOTAS!$C:$H,6,0)</f>
        <v>3</v>
      </c>
      <c r="I49" s="12">
        <v>50</v>
      </c>
    </row>
    <row r="50" spans="1:9" ht="18" customHeight="1" thickBot="1" x14ac:dyDescent="0.3">
      <c r="A50" s="6">
        <v>3</v>
      </c>
      <c r="B50" s="8" t="s">
        <v>69</v>
      </c>
      <c r="C50" s="8" t="s">
        <v>56</v>
      </c>
      <c r="D50" s="9">
        <v>2500</v>
      </c>
      <c r="E50" s="9">
        <f>VLOOKUP(C50,[1]CUOTAS!$C:$E,3,0)</f>
        <v>-116.93110000000001</v>
      </c>
      <c r="F50" s="12">
        <v>30</v>
      </c>
      <c r="G50" s="11">
        <v>1.5</v>
      </c>
      <c r="H50" s="11">
        <f>VLOOKUP(C50,[1]CUOTAS!$C:$H,6,0)</f>
        <v>2</v>
      </c>
      <c r="I50" s="12">
        <v>50</v>
      </c>
    </row>
    <row r="51" spans="1:9" ht="18" customHeight="1" thickBot="1" x14ac:dyDescent="0.3">
      <c r="A51" s="6">
        <v>3</v>
      </c>
      <c r="B51" s="8" t="s">
        <v>69</v>
      </c>
      <c r="C51" s="8" t="s">
        <v>57</v>
      </c>
      <c r="D51" s="9">
        <v>10273.59375</v>
      </c>
      <c r="E51" s="9">
        <f>VLOOKUP(C51,[1]CUOTAS!$C:$E,3,0)</f>
        <v>15052</v>
      </c>
      <c r="F51" s="12">
        <v>30</v>
      </c>
      <c r="G51" s="11">
        <v>2.1875</v>
      </c>
      <c r="H51" s="11">
        <f>VLOOKUP(C51,[1]CUOTAS!$C:$H,6,0)</f>
        <v>4</v>
      </c>
      <c r="I51" s="12">
        <v>50</v>
      </c>
    </row>
    <row r="52" spans="1:9" ht="18" customHeight="1" thickBot="1" x14ac:dyDescent="0.3">
      <c r="A52" s="6">
        <v>3</v>
      </c>
      <c r="B52" s="8" t="s">
        <v>69</v>
      </c>
      <c r="C52" s="8" t="s">
        <v>58</v>
      </c>
      <c r="D52" s="9">
        <v>2500</v>
      </c>
      <c r="E52" s="9">
        <f>VLOOKUP(C52,[1]CUOTAS!$C:$E,3,0)</f>
        <v>18542</v>
      </c>
      <c r="F52" s="12">
        <v>30</v>
      </c>
      <c r="G52" s="11">
        <v>1.5</v>
      </c>
      <c r="H52" s="11">
        <f>VLOOKUP(C52,[1]CUOTAS!$C:$H,6,0)</f>
        <v>1</v>
      </c>
      <c r="I52" s="12">
        <v>50</v>
      </c>
    </row>
    <row r="53" spans="1:9" ht="18" customHeight="1" thickBot="1" x14ac:dyDescent="0.3">
      <c r="A53" s="6">
        <v>3</v>
      </c>
      <c r="B53" s="8" t="s">
        <v>69</v>
      </c>
      <c r="C53" s="8" t="s">
        <v>59</v>
      </c>
      <c r="D53" s="9">
        <v>2500</v>
      </c>
      <c r="E53" s="9">
        <f>VLOOKUP(C53,[1]CUOTAS!$C:$E,3,0)</f>
        <v>8582</v>
      </c>
      <c r="F53" s="12">
        <v>30</v>
      </c>
      <c r="G53" s="11">
        <v>1.5</v>
      </c>
      <c r="H53" s="11">
        <f>VLOOKUP(C53,[1]CUOTAS!$C:$H,6,0)</f>
        <v>8</v>
      </c>
      <c r="I53" s="12">
        <v>50</v>
      </c>
    </row>
    <row r="54" spans="1:9" ht="18" customHeight="1" thickBot="1" x14ac:dyDescent="0.3">
      <c r="A54" s="6">
        <v>3</v>
      </c>
      <c r="B54" s="8" t="s">
        <v>69</v>
      </c>
      <c r="C54" s="8" t="s">
        <v>60</v>
      </c>
      <c r="D54" s="9">
        <v>7376.25</v>
      </c>
      <c r="E54" s="9">
        <f>VLOOKUP(C54,[1]CUOTAS!$C:$E,3,0)</f>
        <v>20907.103999999999</v>
      </c>
      <c r="F54" s="12">
        <v>30</v>
      </c>
      <c r="G54" s="11">
        <v>1.5</v>
      </c>
      <c r="H54" s="11">
        <f>VLOOKUP(C54,[1]CUOTAS!$C:$H,6,0)</f>
        <v>3</v>
      </c>
      <c r="I54" s="12">
        <v>50</v>
      </c>
    </row>
    <row r="55" spans="1:9" ht="18" customHeight="1" thickBot="1" x14ac:dyDescent="0.3">
      <c r="A55" s="6">
        <v>3</v>
      </c>
      <c r="B55" s="8" t="s">
        <v>69</v>
      </c>
      <c r="C55" s="8" t="s">
        <v>61</v>
      </c>
      <c r="D55" s="9">
        <v>7870</v>
      </c>
      <c r="E55" s="9">
        <f>VLOOKUP(C55,[1]CUOTAS!$C:$E,3,0)</f>
        <v>8658.6850000000013</v>
      </c>
      <c r="F55" s="12">
        <v>30</v>
      </c>
      <c r="G55" s="11">
        <v>1.875</v>
      </c>
      <c r="H55" s="11">
        <f>VLOOKUP(C55,[1]CUOTAS!$C:$H,6,0)</f>
        <v>6</v>
      </c>
      <c r="I55" s="12">
        <v>50</v>
      </c>
    </row>
    <row r="56" spans="1:9" ht="18" customHeight="1" thickBot="1" x14ac:dyDescent="0.3">
      <c r="A56" s="6">
        <v>3</v>
      </c>
      <c r="B56" s="8" t="s">
        <v>69</v>
      </c>
      <c r="C56" s="8" t="s">
        <v>62</v>
      </c>
      <c r="D56" s="9">
        <v>2500</v>
      </c>
      <c r="E56" s="9">
        <f>VLOOKUP(C56,[1]CUOTAS!$C:$E,3,0)</f>
        <v>12654</v>
      </c>
      <c r="F56" s="12">
        <v>30</v>
      </c>
      <c r="G56" s="11">
        <v>1.5</v>
      </c>
      <c r="H56" s="11">
        <f>VLOOKUP(C56,[1]CUOTAS!$C:$H,6,0)</f>
        <v>2</v>
      </c>
      <c r="I56" s="12">
        <v>50</v>
      </c>
    </row>
    <row r="57" spans="1:9" ht="18" customHeight="1" thickBot="1" x14ac:dyDescent="0.3">
      <c r="A57" s="6">
        <v>3</v>
      </c>
      <c r="B57" s="8" t="s">
        <v>69</v>
      </c>
      <c r="C57" s="8" t="s">
        <v>63</v>
      </c>
      <c r="D57" s="9">
        <v>2500</v>
      </c>
      <c r="E57" s="9">
        <f>VLOOKUP(C57,[1]CUOTAS!$C:$E,3,0)</f>
        <v>7992</v>
      </c>
      <c r="F57" s="12">
        <v>30</v>
      </c>
      <c r="G57" s="11">
        <v>1.5</v>
      </c>
      <c r="H57" s="11">
        <f>VLOOKUP(C57,[1]CUOTAS!$C:$H,6,0)</f>
        <v>8</v>
      </c>
      <c r="I57" s="12">
        <v>50</v>
      </c>
    </row>
    <row r="58" spans="1:9" ht="18" customHeight="1" x14ac:dyDescent="0.25">
      <c r="A58" s="6">
        <v>3</v>
      </c>
      <c r="B58" s="8" t="s">
        <v>69</v>
      </c>
      <c r="C58" s="8" t="s">
        <v>64</v>
      </c>
      <c r="D58" s="9">
        <v>2500</v>
      </c>
      <c r="E58" s="9">
        <f>VLOOKUP(C58,[1]CUOTAS!$C:$E,3,0)</f>
        <v>3997</v>
      </c>
      <c r="F58" s="12">
        <v>30</v>
      </c>
      <c r="G58" s="11">
        <v>1.5</v>
      </c>
      <c r="H58" s="11">
        <f>VLOOKUP(C58,[1]CUOTAS!$C:$H,6,0)</f>
        <v>3</v>
      </c>
      <c r="I58" s="12">
        <v>50</v>
      </c>
    </row>
    <row r="59" spans="1:9" ht="15.75" customHeight="1" x14ac:dyDescent="0.25"/>
    <row r="60" spans="1:9" ht="15.75" customHeight="1" x14ac:dyDescent="0.25"/>
    <row r="61" spans="1:9" ht="15.75" customHeight="1" x14ac:dyDescent="0.25"/>
    <row r="62" spans="1:9" ht="15.75" customHeight="1" x14ac:dyDescent="0.25"/>
    <row r="63" spans="1:9" ht="15.75" customHeight="1" x14ac:dyDescent="0.25"/>
    <row r="64" spans="1: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CUOTAS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Antonio Mercado Saenz</dc:creator>
  <cp:lastModifiedBy>Luis Alberto Chavez Ponce</cp:lastModifiedBy>
  <dcterms:created xsi:type="dcterms:W3CDTF">2021-02-16T23:32:15Z</dcterms:created>
  <dcterms:modified xsi:type="dcterms:W3CDTF">2024-04-03T15:31:10Z</dcterms:modified>
</cp:coreProperties>
</file>